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KOCCA-NAS\admin\1.공용파일\사업\2026\드라마 상영회\위탁용역 추진 계획\입찰 공고 서류_260618\일문 첨부파일\"/>
    </mc:Choice>
  </mc:AlternateContent>
  <xr:revisionPtr revIDLastSave="0" documentId="13_ncr:1_{0EAC0E2B-ABEE-4926-8CA3-3BE5C30AB51A}" xr6:coauthVersionLast="47" xr6:coauthVersionMax="47" xr10:uidLastSave="{00000000-0000-0000-0000-000000000000}"/>
  <bookViews>
    <workbookView xWindow="32610" yWindow="2010" windowWidth="29010" windowHeight="13110" xr2:uid="{00000000-000D-0000-FFFF-FFFF00000000}"/>
  </bookViews>
  <sheets>
    <sheet name="算出内訳書(例)" sheetId="19" r:id="rId1"/>
  </sheets>
  <definedNames>
    <definedName name="a" localSheetId="0">#REF!</definedName>
    <definedName name="a">#REF!</definedName>
    <definedName name="_xlnm.Print_Area" localSheetId="0">'算出内訳書(例)'!$A$1:$J$55</definedName>
  </definedNames>
  <calcPr calcId="191029"/>
</workbook>
</file>

<file path=xl/calcChain.xml><?xml version="1.0" encoding="utf-8"?>
<calcChain xmlns="http://schemas.openxmlformats.org/spreadsheetml/2006/main">
  <c r="I34" i="19" l="1"/>
  <c r="I35" i="19"/>
  <c r="I36" i="19"/>
  <c r="I37" i="19"/>
  <c r="I38" i="19"/>
  <c r="I39" i="19"/>
  <c r="I40" i="19"/>
  <c r="I41" i="19"/>
  <c r="I33" i="19"/>
  <c r="I6" i="19"/>
  <c r="I25" i="19"/>
  <c r="I26" i="19"/>
  <c r="I27" i="19"/>
  <c r="I28" i="19"/>
  <c r="I29" i="19"/>
  <c r="I30" i="19"/>
  <c r="I31" i="19"/>
  <c r="I15" i="19"/>
  <c r="I16" i="19"/>
  <c r="I17" i="19"/>
  <c r="I18" i="19"/>
  <c r="I19" i="19"/>
  <c r="I20" i="19"/>
  <c r="I21" i="19"/>
  <c r="I22" i="19"/>
  <c r="I7" i="19"/>
  <c r="I8" i="19"/>
  <c r="I9" i="19"/>
  <c r="I10" i="19"/>
  <c r="I11" i="19"/>
  <c r="I12" i="19"/>
  <c r="I14" i="19" l="1"/>
  <c r="I45" i="19"/>
  <c r="I44" i="19"/>
  <c r="I43" i="19"/>
  <c r="I46" i="19"/>
  <c r="I47" i="19" l="1"/>
  <c r="I13" i="19" l="1"/>
  <c r="I23" i="19"/>
  <c r="I42" i="19"/>
  <c r="I24" i="19"/>
  <c r="I32" i="19" s="1"/>
  <c r="I48" i="19" l="1"/>
  <c r="I50" i="19" l="1"/>
  <c r="I51" i="19" s="1"/>
  <c r="I52" i="19" s="1"/>
  <c r="I53" i="19" s="1"/>
</calcChain>
</file>

<file path=xl/sharedStrings.xml><?xml version="1.0" encoding="utf-8"?>
<sst xmlns="http://schemas.openxmlformats.org/spreadsheetml/2006/main" count="119" uniqueCount="47">
  <si>
    <t>%</t>
    <phoneticPr fontId="2" type="noConversion"/>
  </si>
  <si>
    <r>
      <t xml:space="preserve">2026 </t>
    </r>
    <r>
      <rPr>
        <b/>
        <sz val="18"/>
        <rFont val="Meiryo UI"/>
        <family val="2"/>
      </rPr>
      <t>韓国ドラマ上映会 開催 業務委託 算出内訳書(例)</t>
    </r>
    <rPh sb="5" eb="7">
      <t>ｶﾝｺｸ</t>
    </rPh>
    <rPh sb="10" eb="13">
      <t>ｼﾞｮｳｴｲｶｲ</t>
    </rPh>
    <rPh sb="14" eb="16">
      <t>ｶｲｻｲ</t>
    </rPh>
    <rPh sb="17" eb="21">
      <t>ｷﾞｮｳﾑｲﾀｸ</t>
    </rPh>
    <rPh sb="22" eb="24">
      <t>ｻﾝｼｭﾂ</t>
    </rPh>
    <rPh sb="24" eb="27">
      <t>ｳﾁﾜｹｼｮ</t>
    </rPh>
    <rPh sb="28" eb="29">
      <t>ﾚｲ</t>
    </rPh>
    <phoneticPr fontId="2" type="noConversion"/>
  </si>
  <si>
    <t>区分</t>
    <rPh sb="0" eb="2">
      <t>ｸﾌﾞﾝ</t>
    </rPh>
    <phoneticPr fontId="2" type="noConversion"/>
  </si>
  <si>
    <t>内訳</t>
    <rPh sb="0" eb="2">
      <t>ｳﾁﾜｹ</t>
    </rPh>
    <phoneticPr fontId="2" type="noConversion"/>
  </si>
  <si>
    <t>日/月/回</t>
    <rPh sb="0" eb="1">
      <t>ﾆﾁ</t>
    </rPh>
    <rPh sb="2" eb="3">
      <t>ｹﾞﾂ</t>
    </rPh>
    <rPh sb="4" eb="5">
      <t>ｶｲ</t>
    </rPh>
    <phoneticPr fontId="2" type="noConversion"/>
  </si>
  <si>
    <t>比率/式</t>
    <rPh sb="0" eb="2">
      <t>ﾋﾘﾂ</t>
    </rPh>
    <rPh sb="3" eb="4">
      <t>ｼｷ</t>
    </rPh>
    <phoneticPr fontId="2" type="noConversion"/>
  </si>
  <si>
    <t>単価</t>
    <rPh sb="0" eb="2">
      <t>ﾀﾝｶ</t>
    </rPh>
    <phoneticPr fontId="2" type="noConversion"/>
  </si>
  <si>
    <t>合計</t>
    <rPh sb="0" eb="2">
      <t>ｺﾞｳｹｲ</t>
    </rPh>
    <phoneticPr fontId="2" type="noConversion"/>
  </si>
  <si>
    <t>日</t>
    <rPh sb="0" eb="1">
      <t>ﾆﾁ</t>
    </rPh>
    <phoneticPr fontId="2" type="noConversion"/>
  </si>
  <si>
    <t>回</t>
    <rPh sb="0" eb="1">
      <t>ｶｲ</t>
    </rPh>
    <phoneticPr fontId="2" type="noConversion"/>
  </si>
  <si>
    <t>式</t>
    <rPh sb="0" eb="1">
      <t>ｼｷ</t>
    </rPh>
    <phoneticPr fontId="2" type="noConversion"/>
  </si>
  <si>
    <t>例</t>
    <rPh sb="0" eb="1">
      <t>ﾚｲ</t>
    </rPh>
    <phoneticPr fontId="2" type="noConversion"/>
  </si>
  <si>
    <t>小計(1)</t>
    <rPh sb="0" eb="2">
      <t>ｼｮｳｹｲ</t>
    </rPh>
    <phoneticPr fontId="2" type="noConversion"/>
  </si>
  <si>
    <t>小計(2)</t>
    <rPh sb="0" eb="2">
      <t>ｼｮｳｹｲ</t>
    </rPh>
    <phoneticPr fontId="2" type="noConversion"/>
  </si>
  <si>
    <t>小計(3)</t>
    <rPh sb="0" eb="2">
      <t>ｼｮｳｹｲ</t>
    </rPh>
    <phoneticPr fontId="2" type="noConversion"/>
  </si>
  <si>
    <t>5. 人件費</t>
    <rPh sb="3" eb="6">
      <t>ｼﾞﾝｹﾝﾋ</t>
    </rPh>
    <phoneticPr fontId="2" type="noConversion"/>
  </si>
  <si>
    <t>統括PM</t>
    <rPh sb="0" eb="2">
      <t>ﾄｳｶﾂ</t>
    </rPh>
    <phoneticPr fontId="2" type="noConversion"/>
  </si>
  <si>
    <t>アシスタント</t>
    <phoneticPr fontId="2" type="noConversion"/>
  </si>
  <si>
    <t>小計(4)</t>
    <rPh sb="0" eb="2">
      <t>ｼｮｳｹｲ</t>
    </rPh>
    <phoneticPr fontId="2" type="noConversion"/>
  </si>
  <si>
    <t>小計(5)</t>
    <rPh sb="0" eb="2">
      <t>ｼｮｳｹｲ</t>
    </rPh>
    <phoneticPr fontId="2" type="noConversion"/>
  </si>
  <si>
    <t>小計の合計</t>
    <rPh sb="0" eb="2">
      <t>ｼｮｳｹｲ</t>
    </rPh>
    <rPh sb="3" eb="5">
      <t>ｺﾞｳｹｲ</t>
    </rPh>
    <phoneticPr fontId="2" type="noConversion"/>
  </si>
  <si>
    <t>(単位: 円(JPY))</t>
    <rPh sb="1" eb="3">
      <t>ﾀﾝｲ</t>
    </rPh>
    <rPh sb="5" eb="6">
      <t>ｴﾝ</t>
    </rPh>
    <phoneticPr fontId="2" type="noConversion"/>
  </si>
  <si>
    <t>数量
(個/名)</t>
    <rPh sb="0" eb="2">
      <t>ｽｳﾘｮｳ</t>
    </rPh>
    <rPh sb="4" eb="5">
      <t>ｺ</t>
    </rPh>
    <rPh sb="6" eb="7">
      <t>ﾒｲ</t>
    </rPh>
    <phoneticPr fontId="2" type="noConversion"/>
  </si>
  <si>
    <t>1. 会場関連</t>
    <rPh sb="3" eb="5">
      <t>ｶｲｼﾞｮｳ</t>
    </rPh>
    <rPh sb="5" eb="7">
      <t>ｶﾝﾚﾝ</t>
    </rPh>
    <phoneticPr fontId="2" type="noConversion"/>
  </si>
  <si>
    <t>会場料金(東京)</t>
    <rPh sb="0" eb="2">
      <t>ｶｲｼﾞｮｳ</t>
    </rPh>
    <rPh sb="2" eb="4">
      <t>ﾘｮｳｷﾝ</t>
    </rPh>
    <rPh sb="5" eb="7">
      <t>ﾄｳｷｮｳ</t>
    </rPh>
    <phoneticPr fontId="2" type="noConversion"/>
  </si>
  <si>
    <t>会場料金(大阪)</t>
    <rPh sb="0" eb="2">
      <t>ｶｲｼﾞｮｳ</t>
    </rPh>
    <rPh sb="2" eb="4">
      <t>ﾘｮｳｷﾝ</t>
    </rPh>
    <rPh sb="5" eb="7">
      <t>ｵｵｻｶ</t>
    </rPh>
    <phoneticPr fontId="2" type="noConversion"/>
  </si>
  <si>
    <t>2. 出演者関連費用</t>
    <rPh sb="3" eb="5">
      <t>ｼｭﾂｴﾝ</t>
    </rPh>
    <rPh sb="5" eb="6">
      <t>ｼｬ</t>
    </rPh>
    <rPh sb="6" eb="8">
      <t>ｶﾝﾚﾝ</t>
    </rPh>
    <rPh sb="8" eb="10">
      <t>ﾋﾖｳ</t>
    </rPh>
    <phoneticPr fontId="2" type="noConversion"/>
  </si>
  <si>
    <t>3. 広報およびイベント</t>
    <rPh sb="3" eb="5">
      <t>ｺｳﾎｳ</t>
    </rPh>
    <phoneticPr fontId="2" type="noConversion"/>
  </si>
  <si>
    <t>イベントホームぺージおよびチケットシステム</t>
    <phoneticPr fontId="2" type="noConversion"/>
  </si>
  <si>
    <t>4. イベント運営費</t>
    <rPh sb="7" eb="10">
      <t>ｳﾝｴｲﾋ</t>
    </rPh>
    <phoneticPr fontId="2" type="noConversion"/>
  </si>
  <si>
    <t>プロジェクト担当</t>
    <rPh sb="6" eb="8">
      <t>ﾀﾝﾄｳ</t>
    </rPh>
    <phoneticPr fontId="2" type="noConversion"/>
  </si>
  <si>
    <t>プロジェクト担当</t>
    <phoneticPr fontId="2" type="noConversion"/>
  </si>
  <si>
    <t>消費税(10%)</t>
    <rPh sb="0" eb="3">
      <t>ｼｮｳﾋｾﾞｲ</t>
    </rPh>
    <phoneticPr fontId="2" type="noConversion"/>
  </si>
  <si>
    <t>備考</t>
    <rPh sb="0" eb="2">
      <t>ﾋﾞｺｳ</t>
    </rPh>
    <phoneticPr fontId="2" type="noConversion"/>
  </si>
  <si>
    <t>ヵ月</t>
    <rPh sb="1" eb="2">
      <t>ｹﾞﾂ</t>
    </rPh>
    <phoneticPr fontId="2" type="noConversion"/>
  </si>
  <si>
    <t>例</t>
    <phoneticPr fontId="2" type="noConversion"/>
  </si>
  <si>
    <t>利潤(10%)</t>
    <rPh sb="0" eb="2">
      <t>ﾘｼﾞｭﾝ</t>
    </rPh>
    <phoneticPr fontId="2" type="noConversion"/>
  </si>
  <si>
    <t>税抜合計(小計の合計＋利潤)</t>
    <rPh sb="0" eb="2">
      <t>ｾﾞｲﾇ</t>
    </rPh>
    <rPh sb="2" eb="4">
      <t>ｺﾞｳｹｲ</t>
    </rPh>
    <rPh sb="5" eb="7">
      <t>ｼｮｳｹｲ</t>
    </rPh>
    <rPh sb="8" eb="10">
      <t>ｺﾞｳｹｲ</t>
    </rPh>
    <rPh sb="11" eb="13">
      <t>ﾘｼﾞｭﾝ</t>
    </rPh>
    <phoneticPr fontId="2" type="noConversion"/>
  </si>
  <si>
    <t>アーティスト出演料(ドラマゲスト)</t>
    <rPh sb="6" eb="9">
      <t>ｼｭﾂｴﾝﾘｮｳ</t>
    </rPh>
    <phoneticPr fontId="2" type="noConversion"/>
  </si>
  <si>
    <t xml:space="preserve">アーティスト出演料(OSTゲスト) </t>
    <rPh sb="6" eb="9">
      <t>ｼｭﾂｴﾝﾘｮｳ</t>
    </rPh>
    <phoneticPr fontId="2" type="noConversion"/>
  </si>
  <si>
    <t>スチール写真撮影</t>
    <rPh sb="4" eb="6">
      <t>ｼｬｼﾝ</t>
    </rPh>
    <rPh sb="6" eb="8">
      <t>ｻﾂｴｲ</t>
    </rPh>
    <phoneticPr fontId="2" type="noConversion"/>
  </si>
  <si>
    <t>回</t>
    <phoneticPr fontId="2" type="noConversion"/>
  </si>
  <si>
    <t>式</t>
  </si>
  <si>
    <t>利潤除外項目</t>
    <rPh sb="0" eb="2">
      <t>ﾘｼﾞｭﾝ</t>
    </rPh>
    <rPh sb="2" eb="4">
      <t>ｼﾞｮｶﾞｲ</t>
    </rPh>
    <rPh sb="4" eb="6">
      <t>ｺｳﾓｸ</t>
    </rPh>
    <phoneticPr fontId="2" type="noConversion"/>
  </si>
  <si>
    <t>利潤除外項目</t>
    <phoneticPr fontId="2" type="noConversion"/>
  </si>
  <si>
    <t>日</t>
  </si>
  <si>
    <t>千円未満切り捨て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</si>
</sst>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_);[Red]\(#,##0\)"/>
  </numFmts>
  <fonts count="1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elvetica Neue"/>
      <family val="2"/>
    </font>
    <font>
      <sz val="9"/>
      <color rgb="FFB8B8B8"/>
      <name val="굴림체"/>
      <family val="3"/>
      <charset val="129"/>
    </font>
    <font>
      <b/>
      <sz val="18"/>
      <name val="Meiryo UI"/>
      <family val="2"/>
      <charset val="128"/>
    </font>
    <font>
      <b/>
      <sz val="18"/>
      <name val="Meiryo UI"/>
      <family val="2"/>
    </font>
    <font>
      <sz val="11"/>
      <name val="Meiryo UI"/>
      <family val="2"/>
    </font>
    <font>
      <sz val="10"/>
      <color rgb="FFB8B8B8"/>
      <name val="Meiryo UI"/>
      <family val="2"/>
    </font>
    <font>
      <sz val="10"/>
      <name val="Meiryo UI"/>
      <family val="2"/>
    </font>
    <font>
      <b/>
      <sz val="10"/>
      <name val="Meiryo UI"/>
      <family val="2"/>
    </font>
    <font>
      <sz val="9"/>
      <color rgb="FFB8B8B8"/>
      <name val="Meiryo UI"/>
      <family val="2"/>
    </font>
    <font>
      <sz val="9"/>
      <name val="Meiryo UI"/>
      <family val="2"/>
    </font>
    <font>
      <b/>
      <sz val="9"/>
      <name val="Meiryo UI"/>
      <family val="2"/>
    </font>
    <font>
      <sz val="9"/>
      <color theme="1"/>
      <name val="Meiryo UI"/>
      <family val="2"/>
    </font>
    <font>
      <b/>
      <sz val="9"/>
      <color theme="1"/>
      <name val="Meiryo UI"/>
      <family val="2"/>
    </font>
    <font>
      <b/>
      <sz val="10"/>
      <color rgb="FFFF0000"/>
      <name val="Meiryo UI"/>
      <family val="2"/>
    </font>
    <font>
      <sz val="9"/>
      <color rgb="FFB2B2B2"/>
      <name val="Meiryo UI"/>
      <family val="2"/>
    </font>
    <font>
      <sz val="9"/>
      <color rgb="FFED0000"/>
      <name val="Meiryo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" fillId="0" borderId="0" applyNumberFormat="0" applyFill="0" applyBorder="0" applyProtection="0">
      <alignment vertical="top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176" fontId="4" fillId="7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10" fillId="3" borderId="1" xfId="2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177" fontId="10" fillId="3" borderId="1" xfId="3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41" fontId="7" fillId="0" borderId="0" xfId="1" applyFo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176" fontId="13" fillId="3" borderId="1" xfId="0" applyNumberFormat="1" applyFont="1" applyFill="1" applyBorder="1" applyAlignment="1">
      <alignment horizontal="right" vertical="center"/>
    </xf>
    <xf numFmtId="176" fontId="13" fillId="3" borderId="1" xfId="0" applyNumberFormat="1" applyFont="1" applyFill="1" applyBorder="1">
      <alignment vertical="center"/>
    </xf>
    <xf numFmtId="0" fontId="11" fillId="7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/>
    </xf>
    <xf numFmtId="176" fontId="11" fillId="7" borderId="1" xfId="0" applyNumberFormat="1" applyFont="1" applyFill="1" applyBorder="1" applyAlignment="1">
      <alignment horizontal="right" vertical="center"/>
    </xf>
    <xf numFmtId="176" fontId="11" fillId="7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center" vertical="center"/>
    </xf>
    <xf numFmtId="176" fontId="14" fillId="7" borderId="1" xfId="0" applyNumberFormat="1" applyFont="1" applyFill="1" applyBorder="1">
      <alignment vertical="center"/>
    </xf>
    <xf numFmtId="0" fontId="14" fillId="7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76" fontId="12" fillId="0" borderId="1" xfId="0" applyNumberFormat="1" applyFont="1" applyBorder="1">
      <alignment vertical="center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2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9" fontId="8" fillId="0" borderId="1" xfId="6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176" fontId="7" fillId="0" borderId="0" xfId="0" applyNumberFormat="1" applyFont="1">
      <alignment vertical="center"/>
    </xf>
    <xf numFmtId="176" fontId="13" fillId="5" borderId="1" xfId="0" applyNumberFormat="1" applyFont="1" applyFill="1" applyBorder="1" applyAlignment="1">
      <alignment horizontal="right" vertical="center"/>
    </xf>
    <xf numFmtId="176" fontId="13" fillId="5" borderId="1" xfId="0" applyNumberFormat="1" applyFont="1" applyFill="1" applyBorder="1" applyAlignment="1">
      <alignment horizontal="center" vertical="center"/>
    </xf>
    <xf numFmtId="41" fontId="13" fillId="5" borderId="1" xfId="1" applyFont="1" applyFill="1" applyBorder="1" applyAlignment="1">
      <alignment horizontal="center" vertical="center"/>
    </xf>
    <xf numFmtId="176" fontId="13" fillId="5" borderId="1" xfId="0" applyNumberFormat="1" applyFont="1" applyFill="1" applyBorder="1" applyAlignment="1">
      <alignment horizontal="left" vertical="center"/>
    </xf>
    <xf numFmtId="176" fontId="13" fillId="6" borderId="1" xfId="0" applyNumberFormat="1" applyFont="1" applyFill="1" applyBorder="1" applyAlignment="1">
      <alignment horizontal="right" vertical="center"/>
    </xf>
    <xf numFmtId="176" fontId="13" fillId="6" borderId="1" xfId="0" applyNumberFormat="1" applyFont="1" applyFill="1" applyBorder="1" applyAlignment="1">
      <alignment horizontal="left" vertical="center"/>
    </xf>
    <xf numFmtId="41" fontId="13" fillId="2" borderId="1" xfId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left" vertical="center"/>
    </xf>
    <xf numFmtId="176" fontId="15" fillId="4" borderId="1" xfId="0" applyNumberFormat="1" applyFont="1" applyFill="1" applyBorder="1" applyAlignment="1">
      <alignment horizontal="right" vertical="center"/>
    </xf>
    <xf numFmtId="176" fontId="13" fillId="4" borderId="1" xfId="0" applyNumberFormat="1" applyFont="1" applyFill="1" applyBorder="1" applyAlignment="1">
      <alignment horizontal="left" vertical="center"/>
    </xf>
    <xf numFmtId="3" fontId="7" fillId="0" borderId="0" xfId="0" applyNumberFormat="1" applyFont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</cellXfs>
  <cellStyles count="7">
    <cellStyle name="パーセント" xfId="6" builtinId="5"/>
    <cellStyle name="標準" xfId="0" builtinId="0"/>
    <cellStyle name="표준 2" xfId="4" xr:uid="{00000000-0005-0000-0000-000002000000}"/>
    <cellStyle name="표준 2 2" xfId="5" xr:uid="{00000000-0005-0000-0000-000003000000}"/>
    <cellStyle name="표준_finetech_견적" xfId="2" xr:uid="{00000000-0005-0000-0000-000004000000}"/>
    <cellStyle name="표준_견적서 C" xfId="3" xr:uid="{00000000-0005-0000-0000-000005000000}"/>
    <cellStyle name="桁区切り" xfId="1" builtinId="6"/>
  </cellStyles>
  <dxfs count="0"/>
  <tableStyles count="0" defaultTableStyle="TableStyleMedium9" defaultPivotStyle="PivotStyleLight16"/>
  <colors>
    <mruColors>
      <color rgb="FFB8B8B8"/>
      <color rgb="FFF7F7F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971550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" name="Rectangl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600950" y="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  <a:p>
          <a:pPr algn="ctr" rtl="1"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</xdr:txBody>
    </xdr:sp>
    <xdr:clientData/>
  </xdr:twoCellAnchor>
  <xdr:twoCellAnchor>
    <xdr:from>
      <xdr:col>7</xdr:col>
      <xdr:colOff>762000</xdr:colOff>
      <xdr:row>3</xdr:row>
      <xdr:rowOff>0</xdr:rowOff>
    </xdr:from>
    <xdr:to>
      <xdr:col>7</xdr:col>
      <xdr:colOff>971550</xdr:colOff>
      <xdr:row>3</xdr:row>
      <xdr:rowOff>0</xdr:rowOff>
    </xdr:to>
    <xdr:sp macro="" textlink="">
      <xdr:nvSpPr>
        <xdr:cNvPr id="4" name="Rectangl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74390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  <a:p>
          <a:pPr algn="ctr" rtl="1"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</xdr:txBody>
    </xdr:sp>
    <xdr:clientData/>
  </xdr:twoCellAnchor>
  <xdr:twoCellAnchor>
    <xdr:from>
      <xdr:col>7</xdr:col>
      <xdr:colOff>762000</xdr:colOff>
      <xdr:row>3</xdr:row>
      <xdr:rowOff>0</xdr:rowOff>
    </xdr:from>
    <xdr:to>
      <xdr:col>7</xdr:col>
      <xdr:colOff>971550</xdr:colOff>
      <xdr:row>3</xdr:row>
      <xdr:rowOff>0</xdr:rowOff>
    </xdr:to>
    <xdr:sp macro="" textlink="">
      <xdr:nvSpPr>
        <xdr:cNvPr id="5" name="Rectangle 5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74390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  <a:p>
          <a:pPr algn="ctr" rtl="1"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</xdr:txBody>
    </xdr:sp>
    <xdr:clientData/>
  </xdr:twoCellAnchor>
  <xdr:twoCellAnchor>
    <xdr:from>
      <xdr:col>7</xdr:col>
      <xdr:colOff>711200</xdr:colOff>
      <xdr:row>3</xdr:row>
      <xdr:rowOff>8467</xdr:rowOff>
    </xdr:from>
    <xdr:to>
      <xdr:col>9</xdr:col>
      <xdr:colOff>0</xdr:colOff>
      <xdr:row>3</xdr:row>
      <xdr:rowOff>8467</xdr:rowOff>
    </xdr:to>
    <xdr:sp macro="" textlink="">
      <xdr:nvSpPr>
        <xdr:cNvPr id="32446" name="Line 65">
          <a:extLst>
            <a:ext uri="{FF2B5EF4-FFF2-40B4-BE49-F238E27FC236}">
              <a16:creationId xmlns:a16="http://schemas.microsoft.com/office/drawing/2014/main" id="{00000000-0008-0000-0000-0000BE7E0000}"/>
            </a:ext>
          </a:extLst>
        </xdr:cNvPr>
        <xdr:cNvSpPr>
          <a:spLocks noChangeShapeType="1"/>
        </xdr:cNvSpPr>
      </xdr:nvSpPr>
      <xdr:spPr bwMode="auto">
        <a:xfrm>
          <a:off x="11311467" y="440267"/>
          <a:ext cx="2635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5"/>
  <sheetViews>
    <sheetView tabSelected="1" view="pageBreakPreview" zoomScale="85" zoomScaleNormal="90" zoomScaleSheetLayoutView="85" workbookViewId="0">
      <selection sqref="A1:J2"/>
    </sheetView>
  </sheetViews>
  <sheetFormatPr defaultColWidth="8.44140625" defaultRowHeight="15.75"/>
  <cols>
    <col min="1" max="1" width="15.21875" style="5" customWidth="1"/>
    <col min="2" max="2" width="37.6640625" style="5" customWidth="1"/>
    <col min="3" max="3" width="10.33203125" style="2" customWidth="1"/>
    <col min="4" max="5" width="6.6640625" style="2" customWidth="1"/>
    <col min="6" max="6" width="5.5546875" style="2" customWidth="1"/>
    <col min="7" max="7" width="5" style="2" customWidth="1"/>
    <col min="8" max="8" width="13.6640625" style="5" customWidth="1"/>
    <col min="9" max="9" width="11.5546875" style="5" customWidth="1"/>
    <col min="10" max="10" width="55.6640625" style="2" customWidth="1"/>
    <col min="11" max="11" width="8.44140625" style="5"/>
    <col min="12" max="12" width="10.5546875" style="5" bestFit="1" customWidth="1"/>
    <col min="13" max="16384" width="8.44140625" style="5"/>
  </cols>
  <sheetData>
    <row r="1" spans="1:10" s="2" customFormat="1" ht="34.5" customHeight="1">
      <c r="A1" s="72" t="s">
        <v>1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s="2" customFormat="1" ht="18" customHeight="1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0" s="2" customFormat="1" ht="18" customHeight="1">
      <c r="A3" s="3"/>
      <c r="B3" s="3"/>
      <c r="C3" s="3"/>
      <c r="D3" s="3"/>
      <c r="E3" s="3"/>
      <c r="F3" s="3"/>
      <c r="G3" s="3"/>
      <c r="H3" s="3"/>
      <c r="I3" s="3"/>
      <c r="J3" s="4">
        <v>2026.06</v>
      </c>
    </row>
    <row r="4" spans="1:10" ht="24.75" customHeight="1">
      <c r="A4" s="86" t="s">
        <v>21</v>
      </c>
      <c r="B4" s="87"/>
      <c r="C4" s="87"/>
      <c r="D4" s="87"/>
      <c r="E4" s="87"/>
      <c r="F4" s="87"/>
      <c r="G4" s="87"/>
      <c r="H4" s="87"/>
      <c r="I4" s="87"/>
      <c r="J4" s="88"/>
    </row>
    <row r="5" spans="1:10" ht="30.75" customHeight="1">
      <c r="A5" s="6" t="s">
        <v>2</v>
      </c>
      <c r="B5" s="7" t="s">
        <v>3</v>
      </c>
      <c r="C5" s="7" t="s">
        <v>22</v>
      </c>
      <c r="D5" s="62" t="s">
        <v>4</v>
      </c>
      <c r="E5" s="63"/>
      <c r="F5" s="60" t="s">
        <v>5</v>
      </c>
      <c r="G5" s="61"/>
      <c r="H5" s="8" t="s">
        <v>6</v>
      </c>
      <c r="I5" s="8" t="s">
        <v>7</v>
      </c>
      <c r="J5" s="8" t="s">
        <v>33</v>
      </c>
    </row>
    <row r="6" spans="1:10" s="12" customFormat="1" ht="23.25" customHeight="1">
      <c r="A6" s="64" t="s">
        <v>23</v>
      </c>
      <c r="B6" s="9" t="s">
        <v>24</v>
      </c>
      <c r="C6" s="10">
        <v>1</v>
      </c>
      <c r="D6" s="10">
        <v>1</v>
      </c>
      <c r="E6" s="10" t="s">
        <v>8</v>
      </c>
      <c r="F6" s="10">
        <v>1</v>
      </c>
      <c r="G6" s="10" t="s">
        <v>10</v>
      </c>
      <c r="H6" s="11">
        <v>0</v>
      </c>
      <c r="I6" s="11">
        <f t="shared" ref="I6:I12" si="0">C6*D6*F6*H6</f>
        <v>0</v>
      </c>
      <c r="J6" s="56" t="s">
        <v>43</v>
      </c>
    </row>
    <row r="7" spans="1:10" s="12" customFormat="1" ht="18.75" customHeight="1">
      <c r="A7" s="65"/>
      <c r="B7" s="9" t="s">
        <v>25</v>
      </c>
      <c r="C7" s="10">
        <v>1</v>
      </c>
      <c r="D7" s="10">
        <v>2</v>
      </c>
      <c r="E7" s="10" t="s">
        <v>8</v>
      </c>
      <c r="F7" s="10">
        <v>1</v>
      </c>
      <c r="G7" s="10" t="s">
        <v>10</v>
      </c>
      <c r="H7" s="11">
        <v>0</v>
      </c>
      <c r="I7" s="11">
        <f t="shared" si="0"/>
        <v>0</v>
      </c>
      <c r="J7" s="56" t="s">
        <v>44</v>
      </c>
    </row>
    <row r="8" spans="1:10" s="12" customFormat="1" ht="20.25" customHeight="1">
      <c r="A8" s="65"/>
      <c r="B8" s="13"/>
      <c r="C8" s="14"/>
      <c r="D8" s="14"/>
      <c r="E8" s="10" t="s">
        <v>45</v>
      </c>
      <c r="F8" s="14"/>
      <c r="G8" s="10" t="s">
        <v>10</v>
      </c>
      <c r="H8" s="11">
        <v>0</v>
      </c>
      <c r="I8" s="11">
        <f t="shared" si="0"/>
        <v>0</v>
      </c>
      <c r="J8" s="15"/>
    </row>
    <row r="9" spans="1:10" s="12" customFormat="1" ht="21.75" customHeight="1">
      <c r="A9" s="65"/>
      <c r="B9" s="13"/>
      <c r="C9" s="14"/>
      <c r="D9" s="14"/>
      <c r="E9" s="10" t="s">
        <v>45</v>
      </c>
      <c r="F9" s="14"/>
      <c r="G9" s="10" t="s">
        <v>10</v>
      </c>
      <c r="H9" s="11">
        <v>0</v>
      </c>
      <c r="I9" s="11">
        <f t="shared" si="0"/>
        <v>0</v>
      </c>
      <c r="J9" s="15"/>
    </row>
    <row r="10" spans="1:10" s="12" customFormat="1" ht="21.75" customHeight="1">
      <c r="A10" s="65"/>
      <c r="B10" s="16"/>
      <c r="C10" s="14"/>
      <c r="D10" s="14"/>
      <c r="E10" s="10" t="s">
        <v>45</v>
      </c>
      <c r="F10" s="14"/>
      <c r="G10" s="10" t="s">
        <v>10</v>
      </c>
      <c r="H10" s="11">
        <v>0</v>
      </c>
      <c r="I10" s="11">
        <f t="shared" si="0"/>
        <v>0</v>
      </c>
      <c r="J10" s="15"/>
    </row>
    <row r="11" spans="1:10" s="12" customFormat="1" ht="21.75" customHeight="1">
      <c r="A11" s="65"/>
      <c r="B11" s="13"/>
      <c r="C11" s="14"/>
      <c r="D11" s="14"/>
      <c r="E11" s="10" t="s">
        <v>45</v>
      </c>
      <c r="F11" s="14"/>
      <c r="G11" s="10" t="s">
        <v>10</v>
      </c>
      <c r="H11" s="11">
        <v>0</v>
      </c>
      <c r="I11" s="11">
        <f t="shared" si="0"/>
        <v>0</v>
      </c>
      <c r="J11" s="15"/>
    </row>
    <row r="12" spans="1:10" s="12" customFormat="1" ht="21.75" customHeight="1">
      <c r="A12" s="66"/>
      <c r="B12" s="13"/>
      <c r="C12" s="14"/>
      <c r="D12" s="14"/>
      <c r="E12" s="10" t="s">
        <v>45</v>
      </c>
      <c r="F12" s="14"/>
      <c r="G12" s="10" t="s">
        <v>10</v>
      </c>
      <c r="H12" s="11">
        <v>0</v>
      </c>
      <c r="I12" s="11">
        <f t="shared" si="0"/>
        <v>0</v>
      </c>
      <c r="J12" s="15"/>
    </row>
    <row r="13" spans="1:10" s="12" customFormat="1" ht="20.100000000000001" customHeight="1">
      <c r="A13" s="69" t="s">
        <v>12</v>
      </c>
      <c r="B13" s="70"/>
      <c r="C13" s="70"/>
      <c r="D13" s="70"/>
      <c r="E13" s="70"/>
      <c r="F13" s="70"/>
      <c r="G13" s="70"/>
      <c r="H13" s="71"/>
      <c r="I13" s="17">
        <f>SUM(I6:I12)</f>
        <v>0</v>
      </c>
      <c r="J13" s="18"/>
    </row>
    <row r="14" spans="1:10" s="12" customFormat="1" ht="20.100000000000001" customHeight="1">
      <c r="A14" s="57" t="s">
        <v>26</v>
      </c>
      <c r="B14" s="19" t="s">
        <v>38</v>
      </c>
      <c r="C14" s="20">
        <v>6</v>
      </c>
      <c r="D14" s="20">
        <v>1</v>
      </c>
      <c r="E14" s="20" t="s">
        <v>9</v>
      </c>
      <c r="F14" s="20">
        <v>1</v>
      </c>
      <c r="G14" s="20" t="s">
        <v>10</v>
      </c>
      <c r="H14" s="21">
        <v>0</v>
      </c>
      <c r="I14" s="21">
        <f t="shared" ref="I14:I22" si="1">C14*D14*F14*H14</f>
        <v>0</v>
      </c>
      <c r="J14" s="22" t="s">
        <v>11</v>
      </c>
    </row>
    <row r="15" spans="1:10" s="12" customFormat="1" ht="20.100000000000001" customHeight="1">
      <c r="A15" s="58"/>
      <c r="B15" s="19" t="s">
        <v>39</v>
      </c>
      <c r="C15" s="20">
        <v>2</v>
      </c>
      <c r="D15" s="20">
        <v>1</v>
      </c>
      <c r="E15" s="20" t="s">
        <v>9</v>
      </c>
      <c r="F15" s="20">
        <v>1</v>
      </c>
      <c r="G15" s="20" t="s">
        <v>10</v>
      </c>
      <c r="H15" s="21">
        <v>0</v>
      </c>
      <c r="I15" s="21">
        <f t="shared" si="1"/>
        <v>0</v>
      </c>
      <c r="J15" s="22" t="s">
        <v>11</v>
      </c>
    </row>
    <row r="16" spans="1:10" s="12" customFormat="1" ht="20.100000000000001" customHeight="1">
      <c r="A16" s="58"/>
      <c r="B16" s="23"/>
      <c r="C16" s="24"/>
      <c r="D16" s="24"/>
      <c r="E16" s="20" t="s">
        <v>9</v>
      </c>
      <c r="F16" s="24"/>
      <c r="G16" s="20" t="s">
        <v>10</v>
      </c>
      <c r="H16" s="21">
        <v>0</v>
      </c>
      <c r="I16" s="21">
        <f t="shared" si="1"/>
        <v>0</v>
      </c>
      <c r="J16" s="25"/>
    </row>
    <row r="17" spans="1:10" s="12" customFormat="1" ht="20.100000000000001" customHeight="1">
      <c r="A17" s="58"/>
      <c r="B17" s="23"/>
      <c r="C17" s="26"/>
      <c r="D17" s="26"/>
      <c r="E17" s="20" t="s">
        <v>9</v>
      </c>
      <c r="F17" s="26"/>
      <c r="G17" s="20" t="s">
        <v>10</v>
      </c>
      <c r="H17" s="21">
        <v>0</v>
      </c>
      <c r="I17" s="21">
        <f t="shared" si="1"/>
        <v>0</v>
      </c>
      <c r="J17" s="25"/>
    </row>
    <row r="18" spans="1:10" s="12" customFormat="1" ht="23.25" customHeight="1">
      <c r="A18" s="58"/>
      <c r="B18" s="27"/>
      <c r="C18" s="24"/>
      <c r="D18" s="14"/>
      <c r="E18" s="20" t="s">
        <v>9</v>
      </c>
      <c r="F18" s="14"/>
      <c r="G18" s="20" t="s">
        <v>10</v>
      </c>
      <c r="H18" s="21">
        <v>0</v>
      </c>
      <c r="I18" s="21">
        <f t="shared" si="1"/>
        <v>0</v>
      </c>
      <c r="J18" s="28"/>
    </row>
    <row r="19" spans="1:10" s="12" customFormat="1" ht="20.100000000000001" customHeight="1">
      <c r="A19" s="58"/>
      <c r="B19" s="29"/>
      <c r="C19" s="14"/>
      <c r="D19" s="14"/>
      <c r="E19" s="20" t="s">
        <v>9</v>
      </c>
      <c r="F19" s="14"/>
      <c r="G19" s="20" t="s">
        <v>10</v>
      </c>
      <c r="H19" s="21">
        <v>0</v>
      </c>
      <c r="I19" s="21">
        <f t="shared" si="1"/>
        <v>0</v>
      </c>
      <c r="J19" s="28"/>
    </row>
    <row r="20" spans="1:10" s="12" customFormat="1" ht="20.100000000000001" customHeight="1">
      <c r="A20" s="58"/>
      <c r="B20" s="23"/>
      <c r="C20" s="14"/>
      <c r="D20" s="14"/>
      <c r="E20" s="20" t="s">
        <v>9</v>
      </c>
      <c r="F20" s="14"/>
      <c r="G20" s="20" t="s">
        <v>10</v>
      </c>
      <c r="H20" s="21">
        <v>0</v>
      </c>
      <c r="I20" s="21">
        <f t="shared" si="1"/>
        <v>0</v>
      </c>
      <c r="J20" s="15"/>
    </row>
    <row r="21" spans="1:10" s="12" customFormat="1" ht="20.100000000000001" customHeight="1">
      <c r="A21" s="58"/>
      <c r="B21" s="29"/>
      <c r="C21" s="14"/>
      <c r="D21" s="14"/>
      <c r="E21" s="20" t="s">
        <v>9</v>
      </c>
      <c r="F21" s="14"/>
      <c r="G21" s="20" t="s">
        <v>10</v>
      </c>
      <c r="H21" s="21">
        <v>0</v>
      </c>
      <c r="I21" s="21">
        <f t="shared" si="1"/>
        <v>0</v>
      </c>
      <c r="J21" s="28"/>
    </row>
    <row r="22" spans="1:10" s="12" customFormat="1" ht="20.100000000000001" customHeight="1">
      <c r="A22" s="59"/>
      <c r="B22" s="29"/>
      <c r="C22" s="24"/>
      <c r="D22" s="14"/>
      <c r="E22" s="20" t="s">
        <v>9</v>
      </c>
      <c r="F22" s="14"/>
      <c r="G22" s="20" t="s">
        <v>10</v>
      </c>
      <c r="H22" s="21">
        <v>0</v>
      </c>
      <c r="I22" s="21">
        <f t="shared" si="1"/>
        <v>0</v>
      </c>
      <c r="J22" s="28"/>
    </row>
    <row r="23" spans="1:10" s="12" customFormat="1" ht="20.100000000000001" customHeight="1">
      <c r="A23" s="69" t="s">
        <v>13</v>
      </c>
      <c r="B23" s="70"/>
      <c r="C23" s="70"/>
      <c r="D23" s="70"/>
      <c r="E23" s="70"/>
      <c r="F23" s="70"/>
      <c r="G23" s="70"/>
      <c r="H23" s="71"/>
      <c r="I23" s="17">
        <f>SUM(I14:I22)</f>
        <v>0</v>
      </c>
      <c r="J23" s="18"/>
    </row>
    <row r="24" spans="1:10" s="12" customFormat="1" ht="20.100000000000001" customHeight="1">
      <c r="A24" s="64" t="s">
        <v>27</v>
      </c>
      <c r="B24" s="30" t="s">
        <v>28</v>
      </c>
      <c r="C24" s="31">
        <v>1</v>
      </c>
      <c r="D24" s="10">
        <v>1</v>
      </c>
      <c r="E24" s="10" t="s">
        <v>9</v>
      </c>
      <c r="F24" s="10">
        <v>1</v>
      </c>
      <c r="G24" s="10" t="s">
        <v>10</v>
      </c>
      <c r="H24" s="11">
        <v>0</v>
      </c>
      <c r="I24" s="11">
        <f t="shared" ref="I24:I31" si="2">C24*D24*F24*H24</f>
        <v>0</v>
      </c>
      <c r="J24" s="32" t="s">
        <v>11</v>
      </c>
    </row>
    <row r="25" spans="1:10" s="12" customFormat="1" ht="20.100000000000001" customHeight="1">
      <c r="A25" s="65"/>
      <c r="B25" s="33"/>
      <c r="C25" s="34"/>
      <c r="D25" s="14"/>
      <c r="E25" s="10" t="s">
        <v>9</v>
      </c>
      <c r="F25" s="14"/>
      <c r="G25" s="10" t="s">
        <v>10</v>
      </c>
      <c r="H25" s="11">
        <v>0</v>
      </c>
      <c r="I25" s="11">
        <f t="shared" si="2"/>
        <v>0</v>
      </c>
      <c r="J25" s="28"/>
    </row>
    <row r="26" spans="1:10" ht="20.100000000000001" customHeight="1">
      <c r="A26" s="65"/>
      <c r="B26" s="23"/>
      <c r="C26" s="14"/>
      <c r="D26" s="14"/>
      <c r="E26" s="10" t="s">
        <v>9</v>
      </c>
      <c r="F26" s="14"/>
      <c r="G26" s="10" t="s">
        <v>10</v>
      </c>
      <c r="H26" s="11">
        <v>0</v>
      </c>
      <c r="I26" s="11">
        <f t="shared" si="2"/>
        <v>0</v>
      </c>
      <c r="J26" s="28"/>
    </row>
    <row r="27" spans="1:10" s="12" customFormat="1" ht="19.5" customHeight="1">
      <c r="A27" s="65"/>
      <c r="B27" s="13"/>
      <c r="C27" s="34"/>
      <c r="D27" s="14"/>
      <c r="E27" s="10" t="s">
        <v>9</v>
      </c>
      <c r="F27" s="14"/>
      <c r="G27" s="10" t="s">
        <v>10</v>
      </c>
      <c r="H27" s="11">
        <v>0</v>
      </c>
      <c r="I27" s="11">
        <f t="shared" si="2"/>
        <v>0</v>
      </c>
      <c r="J27" s="28"/>
    </row>
    <row r="28" spans="1:10" s="12" customFormat="1" ht="20.100000000000001" customHeight="1">
      <c r="A28" s="65"/>
      <c r="B28" s="35"/>
      <c r="C28" s="34"/>
      <c r="D28" s="14"/>
      <c r="E28" s="10" t="s">
        <v>9</v>
      </c>
      <c r="F28" s="14"/>
      <c r="G28" s="10" t="s">
        <v>10</v>
      </c>
      <c r="H28" s="11">
        <v>0</v>
      </c>
      <c r="I28" s="11">
        <f t="shared" si="2"/>
        <v>0</v>
      </c>
      <c r="J28" s="28"/>
    </row>
    <row r="29" spans="1:10" s="12" customFormat="1" ht="20.100000000000001" customHeight="1">
      <c r="A29" s="65"/>
      <c r="B29" s="33"/>
      <c r="C29" s="34"/>
      <c r="D29" s="14"/>
      <c r="E29" s="10" t="s">
        <v>9</v>
      </c>
      <c r="F29" s="14"/>
      <c r="G29" s="10" t="s">
        <v>10</v>
      </c>
      <c r="H29" s="11">
        <v>0</v>
      </c>
      <c r="I29" s="11">
        <f t="shared" si="2"/>
        <v>0</v>
      </c>
      <c r="J29" s="28"/>
    </row>
    <row r="30" spans="1:10" s="12" customFormat="1" ht="20.100000000000001" customHeight="1">
      <c r="A30" s="65"/>
      <c r="B30" s="35"/>
      <c r="C30" s="34"/>
      <c r="D30" s="14"/>
      <c r="E30" s="10" t="s">
        <v>9</v>
      </c>
      <c r="F30" s="14"/>
      <c r="G30" s="10" t="s">
        <v>10</v>
      </c>
      <c r="H30" s="11">
        <v>0</v>
      </c>
      <c r="I30" s="11">
        <f t="shared" si="2"/>
        <v>0</v>
      </c>
      <c r="J30" s="28"/>
    </row>
    <row r="31" spans="1:10" s="12" customFormat="1" ht="20.100000000000001" customHeight="1">
      <c r="A31" s="66"/>
      <c r="B31" s="35"/>
      <c r="C31" s="14"/>
      <c r="D31" s="14"/>
      <c r="E31" s="10" t="s">
        <v>9</v>
      </c>
      <c r="F31" s="14"/>
      <c r="G31" s="10" t="s">
        <v>10</v>
      </c>
      <c r="H31" s="11">
        <v>0</v>
      </c>
      <c r="I31" s="11">
        <f t="shared" si="2"/>
        <v>0</v>
      </c>
      <c r="J31" s="28"/>
    </row>
    <row r="32" spans="1:10" s="12" customFormat="1" ht="20.100000000000001" customHeight="1">
      <c r="A32" s="69" t="s">
        <v>14</v>
      </c>
      <c r="B32" s="70"/>
      <c r="C32" s="70"/>
      <c r="D32" s="70"/>
      <c r="E32" s="70"/>
      <c r="F32" s="70"/>
      <c r="G32" s="70"/>
      <c r="H32" s="71"/>
      <c r="I32" s="17">
        <f>SUM(I24:I31)</f>
        <v>0</v>
      </c>
      <c r="J32" s="18"/>
    </row>
    <row r="33" spans="1:12" ht="20.100000000000001" customHeight="1">
      <c r="A33" s="57" t="s">
        <v>29</v>
      </c>
      <c r="B33" s="53" t="s">
        <v>40</v>
      </c>
      <c r="C33" s="54">
        <v>1</v>
      </c>
      <c r="D33" s="54">
        <v>6</v>
      </c>
      <c r="E33" s="54" t="s">
        <v>41</v>
      </c>
      <c r="F33" s="54">
        <v>1</v>
      </c>
      <c r="G33" s="54" t="s">
        <v>42</v>
      </c>
      <c r="H33" s="55">
        <v>0</v>
      </c>
      <c r="I33" s="55">
        <f>C33*D33*F33*H33</f>
        <v>0</v>
      </c>
      <c r="J33" s="28"/>
    </row>
    <row r="34" spans="1:12" ht="20.100000000000001" customHeight="1">
      <c r="A34" s="58"/>
      <c r="B34" s="53"/>
      <c r="C34" s="14"/>
      <c r="D34" s="14"/>
      <c r="E34" s="54" t="s">
        <v>41</v>
      </c>
      <c r="F34" s="14"/>
      <c r="G34" s="54" t="s">
        <v>42</v>
      </c>
      <c r="H34" s="55">
        <v>0</v>
      </c>
      <c r="I34" s="55">
        <f t="shared" ref="I34:I41" si="3">C34*D34*F34*H34</f>
        <v>0</v>
      </c>
      <c r="J34" s="28"/>
    </row>
    <row r="35" spans="1:12" ht="20.100000000000001" customHeight="1">
      <c r="A35" s="58"/>
      <c r="B35" s="29"/>
      <c r="C35" s="14"/>
      <c r="D35" s="14"/>
      <c r="E35" s="54" t="s">
        <v>41</v>
      </c>
      <c r="F35" s="14"/>
      <c r="G35" s="54" t="s">
        <v>42</v>
      </c>
      <c r="H35" s="55">
        <v>0</v>
      </c>
      <c r="I35" s="55">
        <f t="shared" si="3"/>
        <v>0</v>
      </c>
      <c r="J35" s="28"/>
    </row>
    <row r="36" spans="1:12" ht="20.100000000000001" customHeight="1">
      <c r="A36" s="58"/>
      <c r="B36" s="29"/>
      <c r="C36" s="14"/>
      <c r="D36" s="14"/>
      <c r="E36" s="54" t="s">
        <v>41</v>
      </c>
      <c r="F36" s="14"/>
      <c r="G36" s="54" t="s">
        <v>42</v>
      </c>
      <c r="H36" s="55">
        <v>0</v>
      </c>
      <c r="I36" s="55">
        <f t="shared" si="3"/>
        <v>0</v>
      </c>
      <c r="J36" s="28"/>
    </row>
    <row r="37" spans="1:12" ht="20.100000000000001" customHeight="1">
      <c r="A37" s="58"/>
      <c r="B37" s="29"/>
      <c r="C37" s="14"/>
      <c r="D37" s="14"/>
      <c r="E37" s="54" t="s">
        <v>41</v>
      </c>
      <c r="F37" s="14"/>
      <c r="G37" s="54" t="s">
        <v>42</v>
      </c>
      <c r="H37" s="55">
        <v>0</v>
      </c>
      <c r="I37" s="55">
        <f t="shared" si="3"/>
        <v>0</v>
      </c>
      <c r="J37" s="28"/>
    </row>
    <row r="38" spans="1:12" ht="20.100000000000001" customHeight="1">
      <c r="A38" s="58"/>
      <c r="B38" s="29"/>
      <c r="C38" s="14"/>
      <c r="D38" s="14"/>
      <c r="E38" s="54" t="s">
        <v>41</v>
      </c>
      <c r="F38" s="14"/>
      <c r="G38" s="54" t="s">
        <v>42</v>
      </c>
      <c r="H38" s="55">
        <v>0</v>
      </c>
      <c r="I38" s="55">
        <f t="shared" si="3"/>
        <v>0</v>
      </c>
      <c r="J38" s="28"/>
    </row>
    <row r="39" spans="1:12" ht="20.100000000000001" customHeight="1">
      <c r="A39" s="58"/>
      <c r="B39" s="29"/>
      <c r="C39" s="14"/>
      <c r="D39" s="14"/>
      <c r="E39" s="54" t="s">
        <v>41</v>
      </c>
      <c r="F39" s="14"/>
      <c r="G39" s="54" t="s">
        <v>42</v>
      </c>
      <c r="H39" s="55">
        <v>0</v>
      </c>
      <c r="I39" s="55">
        <f t="shared" si="3"/>
        <v>0</v>
      </c>
      <c r="J39" s="28"/>
    </row>
    <row r="40" spans="1:12" ht="20.100000000000001" customHeight="1">
      <c r="A40" s="58"/>
      <c r="B40" s="29"/>
      <c r="C40" s="14"/>
      <c r="D40" s="14"/>
      <c r="E40" s="54" t="s">
        <v>41</v>
      </c>
      <c r="F40" s="14"/>
      <c r="G40" s="54" t="s">
        <v>42</v>
      </c>
      <c r="H40" s="55">
        <v>0</v>
      </c>
      <c r="I40" s="55">
        <f t="shared" si="3"/>
        <v>0</v>
      </c>
      <c r="J40" s="28"/>
    </row>
    <row r="41" spans="1:12" ht="20.100000000000001" customHeight="1">
      <c r="A41" s="59"/>
      <c r="B41" s="29"/>
      <c r="C41" s="14"/>
      <c r="D41" s="14"/>
      <c r="E41" s="54" t="s">
        <v>41</v>
      </c>
      <c r="F41" s="14"/>
      <c r="G41" s="54" t="s">
        <v>42</v>
      </c>
      <c r="H41" s="55">
        <v>0</v>
      </c>
      <c r="I41" s="55">
        <f t="shared" si="3"/>
        <v>0</v>
      </c>
      <c r="J41" s="28"/>
    </row>
    <row r="42" spans="1:12" ht="20.100000000000001" customHeight="1">
      <c r="A42" s="69" t="s">
        <v>18</v>
      </c>
      <c r="B42" s="70"/>
      <c r="C42" s="70"/>
      <c r="D42" s="70"/>
      <c r="E42" s="70"/>
      <c r="F42" s="70"/>
      <c r="G42" s="70"/>
      <c r="H42" s="71"/>
      <c r="I42" s="17">
        <f>SUM(I33:I41)</f>
        <v>0</v>
      </c>
      <c r="J42" s="18"/>
    </row>
    <row r="43" spans="1:12" ht="20.100000000000001" customHeight="1">
      <c r="A43" s="67" t="s">
        <v>15</v>
      </c>
      <c r="B43" s="36" t="s">
        <v>16</v>
      </c>
      <c r="C43" s="37">
        <v>1</v>
      </c>
      <c r="D43" s="10">
        <v>5</v>
      </c>
      <c r="E43" s="10" t="s">
        <v>34</v>
      </c>
      <c r="F43" s="38">
        <v>30</v>
      </c>
      <c r="G43" s="39" t="s">
        <v>0</v>
      </c>
      <c r="H43" s="11">
        <v>0</v>
      </c>
      <c r="I43" s="11">
        <f>H43*D43*30%</f>
        <v>0</v>
      </c>
      <c r="J43" s="1" t="s">
        <v>35</v>
      </c>
    </row>
    <row r="44" spans="1:12" ht="20.100000000000001" customHeight="1">
      <c r="A44" s="68"/>
      <c r="B44" s="36" t="s">
        <v>30</v>
      </c>
      <c r="C44" s="37">
        <v>1</v>
      </c>
      <c r="D44" s="10">
        <v>5</v>
      </c>
      <c r="E44" s="10" t="s">
        <v>34</v>
      </c>
      <c r="F44" s="38">
        <v>50</v>
      </c>
      <c r="G44" s="40" t="s">
        <v>0</v>
      </c>
      <c r="H44" s="11">
        <v>0</v>
      </c>
      <c r="I44" s="11">
        <f>H44*D44*50%</f>
        <v>0</v>
      </c>
      <c r="J44" s="1" t="s">
        <v>35</v>
      </c>
    </row>
    <row r="45" spans="1:12" ht="20.100000000000001" customHeight="1">
      <c r="A45" s="68"/>
      <c r="B45" s="36" t="s">
        <v>31</v>
      </c>
      <c r="C45" s="37">
        <v>1</v>
      </c>
      <c r="D45" s="10">
        <v>5</v>
      </c>
      <c r="E45" s="10" t="s">
        <v>34</v>
      </c>
      <c r="F45" s="38">
        <v>30</v>
      </c>
      <c r="G45" s="40" t="s">
        <v>0</v>
      </c>
      <c r="H45" s="11">
        <v>0</v>
      </c>
      <c r="I45" s="11">
        <f>H45*D45*30%</f>
        <v>0</v>
      </c>
      <c r="J45" s="1" t="s">
        <v>35</v>
      </c>
    </row>
    <row r="46" spans="1:12" ht="20.100000000000001" customHeight="1">
      <c r="A46" s="68"/>
      <c r="B46" s="36" t="s">
        <v>17</v>
      </c>
      <c r="C46" s="37">
        <v>1</v>
      </c>
      <c r="D46" s="10">
        <v>5</v>
      </c>
      <c r="E46" s="10" t="s">
        <v>34</v>
      </c>
      <c r="F46" s="38">
        <v>30</v>
      </c>
      <c r="G46" s="40" t="s">
        <v>0</v>
      </c>
      <c r="H46" s="11">
        <v>0</v>
      </c>
      <c r="I46" s="11">
        <f>H46*D46*30%</f>
        <v>0</v>
      </c>
      <c r="J46" s="1" t="s">
        <v>35</v>
      </c>
    </row>
    <row r="47" spans="1:12" ht="20.100000000000001" customHeight="1">
      <c r="A47" s="69" t="s">
        <v>19</v>
      </c>
      <c r="B47" s="70"/>
      <c r="C47" s="70"/>
      <c r="D47" s="70"/>
      <c r="E47" s="70"/>
      <c r="F47" s="70"/>
      <c r="G47" s="70"/>
      <c r="H47" s="71"/>
      <c r="I47" s="17">
        <f>SUM(I43:I46)</f>
        <v>0</v>
      </c>
      <c r="J47" s="18"/>
      <c r="L47" s="41"/>
    </row>
    <row r="48" spans="1:12" ht="20.100000000000001" customHeight="1">
      <c r="A48" s="83" t="s">
        <v>20</v>
      </c>
      <c r="B48" s="84"/>
      <c r="C48" s="84"/>
      <c r="D48" s="84"/>
      <c r="E48" s="84"/>
      <c r="F48" s="84"/>
      <c r="G48" s="84"/>
      <c r="H48" s="85"/>
      <c r="I48" s="42">
        <f>SUM(I13,I23,I32,I47,I42)</f>
        <v>0</v>
      </c>
      <c r="J48" s="43"/>
    </row>
    <row r="49" spans="1:10" ht="20.100000000000001" hidden="1" customHeight="1">
      <c r="A49" s="83"/>
      <c r="B49" s="84"/>
      <c r="C49" s="84"/>
      <c r="D49" s="84"/>
      <c r="E49" s="84"/>
      <c r="F49" s="84"/>
      <c r="G49" s="84"/>
      <c r="H49" s="85"/>
      <c r="I49" s="44"/>
      <c r="J49" s="45"/>
    </row>
    <row r="50" spans="1:10" ht="20.100000000000001" customHeight="1">
      <c r="A50" s="83" t="s">
        <v>36</v>
      </c>
      <c r="B50" s="84"/>
      <c r="C50" s="84"/>
      <c r="D50" s="84"/>
      <c r="E50" s="84"/>
      <c r="F50" s="84"/>
      <c r="G50" s="84"/>
      <c r="H50" s="85"/>
      <c r="I50" s="44">
        <f>(I48+I49-I6-I7)*10%</f>
        <v>0</v>
      </c>
      <c r="J50" s="45"/>
    </row>
    <row r="51" spans="1:10" ht="20.100000000000001" customHeight="1">
      <c r="A51" s="89" t="s">
        <v>37</v>
      </c>
      <c r="B51" s="90"/>
      <c r="C51" s="90"/>
      <c r="D51" s="90"/>
      <c r="E51" s="90"/>
      <c r="F51" s="90"/>
      <c r="G51" s="90"/>
      <c r="H51" s="91"/>
      <c r="I51" s="46">
        <f>SUM(I48:I50)</f>
        <v>0</v>
      </c>
      <c r="J51" s="47"/>
    </row>
    <row r="52" spans="1:10" ht="20.100000000000001" customHeight="1">
      <c r="A52" s="77" t="s">
        <v>32</v>
      </c>
      <c r="B52" s="78"/>
      <c r="C52" s="78"/>
      <c r="D52" s="78"/>
      <c r="E52" s="78"/>
      <c r="F52" s="78"/>
      <c r="G52" s="78"/>
      <c r="H52" s="79"/>
      <c r="I52" s="48">
        <f>I51*10%</f>
        <v>0</v>
      </c>
      <c r="J52" s="49"/>
    </row>
    <row r="53" spans="1:10" ht="20.100000000000001" customHeight="1">
      <c r="A53" s="80" t="s">
        <v>7</v>
      </c>
      <c r="B53" s="81"/>
      <c r="C53" s="81"/>
      <c r="D53" s="81"/>
      <c r="E53" s="81"/>
      <c r="F53" s="81"/>
      <c r="G53" s="81"/>
      <c r="H53" s="82"/>
      <c r="I53" s="50">
        <f>ROUNDDOWN(SUM(I51:I52),-4)</f>
        <v>0</v>
      </c>
      <c r="J53" s="51" t="s">
        <v>46</v>
      </c>
    </row>
    <row r="54" spans="1:10" ht="34.5" customHeight="1">
      <c r="A54" s="74"/>
      <c r="B54" s="75"/>
      <c r="C54" s="75"/>
      <c r="D54" s="75"/>
      <c r="E54" s="75"/>
      <c r="F54" s="75"/>
      <c r="G54" s="75"/>
      <c r="H54" s="75"/>
      <c r="I54" s="75"/>
      <c r="J54" s="76"/>
    </row>
    <row r="55" spans="1:10">
      <c r="B55" s="52"/>
    </row>
  </sheetData>
  <mergeCells count="21">
    <mergeCell ref="A43:A46"/>
    <mergeCell ref="A42:H42"/>
    <mergeCell ref="A1:J2"/>
    <mergeCell ref="A54:J54"/>
    <mergeCell ref="A52:H52"/>
    <mergeCell ref="A53:H53"/>
    <mergeCell ref="A48:H48"/>
    <mergeCell ref="A4:J4"/>
    <mergeCell ref="A49:H49"/>
    <mergeCell ref="A50:H50"/>
    <mergeCell ref="A51:H51"/>
    <mergeCell ref="A13:H13"/>
    <mergeCell ref="A23:H23"/>
    <mergeCell ref="A32:H32"/>
    <mergeCell ref="A47:H47"/>
    <mergeCell ref="A33:A41"/>
    <mergeCell ref="A14:A22"/>
    <mergeCell ref="F5:G5"/>
    <mergeCell ref="D5:E5"/>
    <mergeCell ref="A6:A12"/>
    <mergeCell ref="A24:A31"/>
  </mergeCells>
  <phoneticPr fontId="2" type="noConversion"/>
  <printOptions horizontalCentered="1"/>
  <pageMargins left="0" right="0" top="0" bottom="0" header="0.31496062992125984" footer="0.31496062992125984"/>
  <pageSetup paperSize="8" scale="71" fitToWidth="0" orientation="landscape" r:id="rId1"/>
  <headerFooter differentOddEven="1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算出内訳書(例)</vt:lpstr>
      <vt:lpstr>'算出内訳書(例)'!Print_Area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이미연</dc:creator>
  <cp:lastModifiedBy>JAPAN business center KOCCA</cp:lastModifiedBy>
  <cp:lastPrinted>2025-04-18T05:25:32Z</cp:lastPrinted>
  <dcterms:created xsi:type="dcterms:W3CDTF">2006-03-21T00:55:38Z</dcterms:created>
  <dcterms:modified xsi:type="dcterms:W3CDTF">2026-06-18T00:59:09Z</dcterms:modified>
</cp:coreProperties>
</file>